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31" i="1"/>
  <c r="H47" i="1"/>
  <c r="H28" i="1"/>
  <c r="H24" i="1" l="1"/>
  <c r="H32" i="1"/>
  <c r="H18" i="1" l="1"/>
  <c r="H36" i="1" l="1"/>
  <c r="H2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<sst xmlns="http://schemas.openxmlformats.org/spreadsheetml/2006/main" count="57" uniqueCount="32">
  <si>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</si>
  <si>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</si>
  <si>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</si>
  <si>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</si>
  <si>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</si>
  <si>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</si>
  <si>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</si>
  <si>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</si>
  <si>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</si>
  <si>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</si>
  <si>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</si>
  <si>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</si>
  <si>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</si>
  <si>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</si>
  <si>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</si>
  <si>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</si>
  <si>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</si>
  <si>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</si>
  <si>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</si>
  <si>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</si>
  <si>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</si>
  <si>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</si>
  <si>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</si>
  <si>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</si>
  <si>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</si>
  <si>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</si>
  <si>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</si>
  <si>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</si>
  <si>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</si>
  <si>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21.09.2022</t>
  </si>
  <si>
    <t xml:space="preserve">Dana 21.09.2022.godine Dom zdravlja Požarevac nije izvršio plaćanje prema dobavljačima: </t>
  </si>
  <si>
    <t>Primljena i neutrošena participacija od 21.09.2022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</si>
</sst>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2" zoomScaleNormal="100" workbookViewId="0">
      <selection activeCell="H12" sqref="H12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10"/>
      <c r="J7" s="10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0" t="s">
        <v>4</v>
      </c>
      <c r="C11" s="41"/>
      <c r="D11" s="41"/>
      <c r="E11" s="41"/>
      <c r="F11" s="42"/>
      <c r="G11" s="1" t="s">
        <v>5</v>
      </c>
      <c r="H11" s="1" t="s">
        <v>6</v>
      </c>
      <c r="I11" s="10"/>
      <c r="J11" s="10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8">
        <v>44825</v>
      </c>
      <c r="H12" s="14">
        <v>1930030.43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37" t="s">
        <v>8</v>
      </c>
      <c r="C13" s="37"/>
      <c r="D13" s="37"/>
      <c r="E13" s="37"/>
      <c r="F13" s="37"/>
      <c r="G13" s="19">
        <v>44825</v>
      </c>
      <c r="H13" s="2">
        <f>H14+H29-H37-H50</f>
        <v>1925497.4800000002</v>
      </c>
      <c r="I13" s="10"/>
      <c r="J13" s="10"/>
      <c r="K13" s="8"/>
      <c r="L13" s="8"/>
      <c r="M13" s="8"/>
      <c r="N13" s="8"/>
      <c r="O13" s="8"/>
    </row>
    <row r="14" spans="2:15" x14ac:dyDescent="0.25">
      <c r="B14" s="39" t="s">
        <v>9</v>
      </c>
      <c r="C14" s="39"/>
      <c r="D14" s="39"/>
      <c r="E14" s="39"/>
      <c r="F14" s="39"/>
      <c r="G14" s="20">
        <v>44825</v>
      </c>
      <c r="H14" s="3">
        <f>SUM(H15:H28)</f>
        <v>1716764.9200000004</v>
      </c>
      <c r="I14" s="10"/>
      <c r="J14" s="10"/>
      <c r="K14" s="8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0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</f>
        <v>1336043.99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0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0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1184208.33+1184208.33-2365548.59</f>
        <v>2868.070000000298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f>906543-604362+307296+307296-614592</f>
        <v>302181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31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</f>
        <v>75671.860000000073</v>
      </c>
      <c r="I28" s="10"/>
      <c r="J28" s="10"/>
      <c r="K28" s="7"/>
      <c r="L28" s="7"/>
    </row>
    <row r="29" spans="2:13" x14ac:dyDescent="0.25">
      <c r="B29" s="30" t="s">
        <v>23</v>
      </c>
      <c r="C29" s="31"/>
      <c r="D29" s="31"/>
      <c r="E29" s="31"/>
      <c r="F29" s="32"/>
      <c r="G29" s="20">
        <v>44825</v>
      </c>
      <c r="H29" s="3">
        <f>H30+H31+H32+H33+H35+H36+H34</f>
        <v>240141.7499999998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</f>
        <v>231585.11999999982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f>54083.33+54083.33-101970.36</f>
        <v>6196.3000000000029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31</v>
      </c>
      <c r="C36" s="28"/>
      <c r="D36" s="28"/>
      <c r="E36" s="28"/>
      <c r="F36" s="29"/>
      <c r="G36" s="22"/>
      <c r="H36" s="9">
        <f>3518-2916.67+1759</f>
        <v>2360.33</v>
      </c>
      <c r="I36" s="10"/>
      <c r="J36" s="10"/>
    </row>
    <row r="37" spans="2:12" x14ac:dyDescent="0.25">
      <c r="B37" s="46" t="s">
        <v>24</v>
      </c>
      <c r="C37" s="47"/>
      <c r="D37" s="47"/>
      <c r="E37" s="47"/>
      <c r="F37" s="48"/>
      <c r="G37" s="23">
        <v>44825</v>
      </c>
      <c r="H37" s="4">
        <f>SUM(H38:H49)</f>
        <v>31409.19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0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f>28920.84+2488.35</f>
        <v>31409.19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46" t="s">
        <v>25</v>
      </c>
      <c r="C50" s="47"/>
      <c r="D50" s="47"/>
      <c r="E50" s="47"/>
      <c r="F50" s="48"/>
      <c r="G50" s="23">
        <v>44825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49" t="s">
        <v>26</v>
      </c>
      <c r="C57" s="50"/>
      <c r="D57" s="50"/>
      <c r="E57" s="50"/>
      <c r="F57" s="51"/>
      <c r="G57" s="24">
        <v>44825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</f>
        <v>4532.9499999992549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v>0</v>
      </c>
      <c r="I58" s="10"/>
      <c r="J58" s="10"/>
    </row>
    <row r="59" spans="2:12" x14ac:dyDescent="0.25">
      <c r="B59" s="43" t="s">
        <v>28</v>
      </c>
      <c r="C59" s="44"/>
      <c r="D59" s="44"/>
      <c r="E59" s="44"/>
      <c r="F59" s="45"/>
      <c r="G59" s="22"/>
      <c r="H59" s="6">
        <f>H14+H29-H37-H50+H57-H58</f>
        <v>1930030.4299999995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38:F38"/>
    <mergeCell ref="B47:F47"/>
    <mergeCell ref="B46:F46"/>
    <mergeCell ref="B42:F42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2022-09-22T07:12:46Z</dcterms:modified>
  <cp:category/>
  <cp:contentStatus/>
</cp:coreProperties>
</file>